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<sst xmlns="http://schemas.openxmlformats.org/spreadsheetml/2006/main" count="34" uniqueCount="34">
  <si>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/>
  </si>
  <si>
    <t>№ з/п</t>
  </si>
  <si>
    <t>П.І.Б.</t>
  </si>
  <si>
    <t>Посада</t>
  </si>
  <si>
    <t>Від-
но
днів</t>
  </si>
  <si>
    <t xml:space="preserve"> Разом нараховано</t>
  </si>
  <si>
    <t>ВИТЯГ З РОЗРАХУНКОВО-ПЛАТІЖНОЇ ВІДОМІСТЬ</t>
  </si>
  <si>
    <t xml:space="preserve"> Оклад</t>
  </si>
  <si>
    <t>Надбавка за секретні</t>
  </si>
  <si>
    <t>Відрядження</t>
  </si>
  <si>
    <t xml:space="preserve">Індексація </t>
  </si>
  <si>
    <t xml:space="preserve">Надбавка за інтенс. </t>
  </si>
  <si>
    <t xml:space="preserve"> Лік. </t>
  </si>
  <si>
    <t xml:space="preserve"> Аванс</t>
  </si>
  <si>
    <t>Військовий збір</t>
  </si>
  <si>
    <t xml:space="preserve"> РАЗОМ </t>
  </si>
  <si>
    <t>Слєсаренко Я.В.</t>
  </si>
  <si>
    <t>Начальник Управління</t>
  </si>
  <si>
    <t>Ковальчук Н.М.</t>
  </si>
  <si>
    <t>Майко С.М.</t>
  </si>
  <si>
    <t>Заступник начальника - начальник відділу еконогмічного анаплізу та договорів</t>
  </si>
  <si>
    <t>Заступник начальника - начальник відділу технічного контролю автомобільних доріг</t>
  </si>
  <si>
    <t>Ранг</t>
  </si>
  <si>
    <t>Надбавка за вислугу</t>
  </si>
  <si>
    <t>Перерахування в банк</t>
  </si>
  <si>
    <t>Профсп    0,85</t>
  </si>
  <si>
    <t>Профсп    0,15</t>
  </si>
  <si>
    <t>ПДФО</t>
  </si>
  <si>
    <t>Чергова відпустка</t>
  </si>
  <si>
    <t>Мат. допомога соц.</t>
  </si>
  <si>
    <t xml:space="preserve"> Разом утримано</t>
  </si>
  <si>
    <t>Вимушений простій</t>
  </si>
  <si>
    <t>грудень 2022</t>
  </si>
  <si>
    <t>Премія за оцінювання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</si>
</sst>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2" fontId="2" fillId="33" borderId="10" xfId="0" applyNumberFormat="1" applyFont="1" applyFill="1" applyBorder="1" applyAlignment="1" applyProtection="1">
      <alignment horizontal="center" vertical="center" wrapText="1"/>
      <protection/>
    </xf>
    <xf numFmtId="2" fontId="2" fillId="33" borderId="11" xfId="0" applyNumberFormat="1" applyFont="1" applyFill="1" applyBorder="1" applyAlignment="1" applyProtection="1">
      <alignment horizontal="center" vertical="center" wrapText="1"/>
      <protection/>
    </xf>
    <xf numFmtId="2" fontId="7" fillId="33" borderId="10" xfId="0" applyNumberFormat="1" applyFont="1" applyFill="1" applyBorder="1" applyAlignment="1" applyProtection="1">
      <alignment horizontal="center" vertical="center" wrapText="1"/>
      <protection/>
    </xf>
    <xf numFmtId="2" fontId="7" fillId="33" borderId="11" xfId="0" applyNumberFormat="1" applyFont="1" applyFill="1" applyBorder="1" applyAlignment="1" applyProtection="1">
      <alignment horizontal="center" vertical="center" wrapText="1"/>
      <protection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 applyProtection="1">
      <alignment horizontal="left" vertical="center" wrapText="1"/>
      <protection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3" fontId="8" fillId="33" borderId="13" xfId="0" applyNumberFormat="1" applyFont="1" applyFill="1" applyBorder="1" applyAlignment="1" applyProtection="1">
      <alignment horizontal="right" vertical="center" wrapText="1"/>
      <protection/>
    </xf>
    <xf numFmtId="3" fontId="8" fillId="33" borderId="12" xfId="0" applyNumberFormat="1" applyFont="1" applyFill="1" applyBorder="1" applyAlignment="1" applyProtection="1">
      <alignment horizontal="right" vertical="center" wrapText="1"/>
      <protection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4" borderId="11" xfId="0" applyNumberFormat="1" applyFont="1" applyFill="1" applyBorder="1" applyAlignment="1" applyProtection="1">
      <alignment horizontal="center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"/>
  <sheetViews>
    <sheetView tabSelected="1" zoomScalePageLayoutView="0" workbookViewId="0" topLeftCell="B1">
      <selection activeCell="T7" sqref="T7:T9"/>
    </sheetView>
  </sheetViews>
  <sheetFormatPr defaultColWidth="9.140625" defaultRowHeight="15"/>
  <cols>
    <col min="1" max="1" width="3.140625" style="0" customWidth="1"/>
    <col min="2" max="2" width="2.421875" style="0" customWidth="1"/>
    <col min="3" max="3" width="10.57421875" style="0" customWidth="1"/>
    <col min="4" max="4" width="23.421875" style="0" customWidth="1"/>
    <col min="5" max="5" width="1.57421875" style="0" customWidth="1"/>
    <col min="6" max="6" width="2.7109375" style="0" customWidth="1"/>
    <col min="7" max="10" width="8.421875" style="0" customWidth="1"/>
    <col min="11" max="11" width="7.8515625" style="0" customWidth="1"/>
    <col min="12" max="12" width="8.57421875" style="0" customWidth="1"/>
    <col min="13" max="13" width="8.421875" style="0" customWidth="1"/>
    <col min="14" max="14" width="8.140625" style="0" customWidth="1"/>
    <col min="15" max="15" width="8.57421875" style="11" customWidth="1"/>
    <col min="16" max="16" width="7.8515625" style="0" bestFit="1" customWidth="1"/>
    <col min="17" max="17" width="7.421875" style="0" customWidth="1"/>
    <col min="18" max="18" width="9.421875" style="0" hidden="1" customWidth="1"/>
    <col min="19" max="19" width="10.00390625" style="0" customWidth="1"/>
    <col min="20" max="21" width="9.8515625" style="0" customWidth="1"/>
    <col min="22" max="22" width="8.57421875" style="0" bestFit="1" customWidth="1"/>
    <col min="23" max="24" width="8.57421875" style="0" customWidth="1"/>
    <col min="25" max="25" width="7.421875" style="0" customWidth="1"/>
    <col min="27" max="27" width="9.57421875" style="0" bestFit="1" customWidth="1"/>
  </cols>
  <sheetData>
    <row r="1" spans="1:16" ht="21.7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3:25" ht="39" customHeight="1">
      <c r="C2" s="14" t="s">
        <v>6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6:21" ht="16.5" customHeight="1">
      <c r="F3" s="15" t="s">
        <v>32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4"/>
    </row>
    <row r="4" spans="2:25" ht="6" customHeight="1">
      <c r="B4" s="16" t="s">
        <v>0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5" spans="1:2" ht="15" customHeight="1">
      <c r="A5" s="17"/>
      <c r="B5" s="17"/>
    </row>
    <row r="6" spans="1:26" ht="51.75" customHeight="1">
      <c r="A6" s="1" t="s">
        <v>1</v>
      </c>
      <c r="B6" s="18" t="s">
        <v>2</v>
      </c>
      <c r="C6" s="19"/>
      <c r="D6" s="1" t="s">
        <v>3</v>
      </c>
      <c r="E6" s="18" t="s">
        <v>4</v>
      </c>
      <c r="F6" s="19"/>
      <c r="G6" s="1" t="s">
        <v>7</v>
      </c>
      <c r="H6" s="1" t="s">
        <v>22</v>
      </c>
      <c r="I6" s="1" t="s">
        <v>23</v>
      </c>
      <c r="J6" s="1" t="s">
        <v>11</v>
      </c>
      <c r="K6" s="1" t="s">
        <v>8</v>
      </c>
      <c r="L6" s="1" t="s">
        <v>28</v>
      </c>
      <c r="M6" s="1" t="s">
        <v>29</v>
      </c>
      <c r="N6" s="1" t="s">
        <v>33</v>
      </c>
      <c r="O6" s="1" t="s">
        <v>31</v>
      </c>
      <c r="P6" s="1" t="s">
        <v>10</v>
      </c>
      <c r="Q6" s="1" t="s">
        <v>9</v>
      </c>
      <c r="R6" s="1" t="s">
        <v>12</v>
      </c>
      <c r="S6" s="1" t="s">
        <v>5</v>
      </c>
      <c r="T6" s="3" t="s">
        <v>13</v>
      </c>
      <c r="U6" s="1" t="s">
        <v>24</v>
      </c>
      <c r="V6" s="1" t="s">
        <v>27</v>
      </c>
      <c r="W6" s="1" t="s">
        <v>25</v>
      </c>
      <c r="X6" s="1" t="s">
        <v>26</v>
      </c>
      <c r="Y6" s="5" t="s">
        <v>14</v>
      </c>
      <c r="Z6" s="12" t="s">
        <v>30</v>
      </c>
    </row>
    <row r="7" spans="1:27" ht="48" customHeight="1">
      <c r="A7" s="2">
        <v>1</v>
      </c>
      <c r="B7" s="25" t="s">
        <v>16</v>
      </c>
      <c r="C7" s="26"/>
      <c r="D7" s="2" t="s">
        <v>17</v>
      </c>
      <c r="E7" s="27">
        <v>22</v>
      </c>
      <c r="F7" s="28"/>
      <c r="G7" s="6">
        <v>11200</v>
      </c>
      <c r="H7" s="6">
        <v>500</v>
      </c>
      <c r="I7" s="6">
        <v>672</v>
      </c>
      <c r="J7" s="6">
        <v>36960</v>
      </c>
      <c r="K7" s="6">
        <v>1120</v>
      </c>
      <c r="L7" s="6">
        <v>0</v>
      </c>
      <c r="M7" s="6">
        <v>50685.82</v>
      </c>
      <c r="N7" s="6">
        <v>0</v>
      </c>
      <c r="O7" s="6">
        <v>0</v>
      </c>
      <c r="P7" s="6">
        <v>542.17</v>
      </c>
      <c r="Q7" s="6">
        <v>0</v>
      </c>
      <c r="R7" s="6"/>
      <c r="S7" s="6">
        <f>SUM(G7:R7)</f>
        <v>101679.99</v>
      </c>
      <c r="T7" s="7">
        <v>14800</v>
      </c>
      <c r="U7" s="6">
        <f>S7-T7-V7-Y7-W7-X7</f>
        <v>66108.35</v>
      </c>
      <c r="V7" s="6">
        <v>18302.4</v>
      </c>
      <c r="W7" s="6">
        <v>791.12</v>
      </c>
      <c r="X7" s="6">
        <v>152.92</v>
      </c>
      <c r="Y7" s="7">
        <v>1525.2</v>
      </c>
      <c r="Z7" s="6">
        <f>T7+U7+V7+W7+X7+Y7</f>
        <v>101679.98999999999</v>
      </c>
      <c r="AA7" s="10"/>
    </row>
    <row r="8" spans="1:27" ht="48" customHeight="1">
      <c r="A8" s="2">
        <v>2</v>
      </c>
      <c r="B8" s="25" t="s">
        <v>18</v>
      </c>
      <c r="C8" s="26"/>
      <c r="D8" s="2" t="s">
        <v>20</v>
      </c>
      <c r="E8" s="27">
        <v>19</v>
      </c>
      <c r="F8" s="28"/>
      <c r="G8" s="6">
        <v>8463.64</v>
      </c>
      <c r="H8" s="6">
        <v>604.55</v>
      </c>
      <c r="I8" s="6">
        <v>3046.91</v>
      </c>
      <c r="J8" s="6">
        <v>32585</v>
      </c>
      <c r="K8" s="6">
        <v>846.36</v>
      </c>
      <c r="L8" s="6">
        <v>13322.97</v>
      </c>
      <c r="M8" s="6">
        <v>0</v>
      </c>
      <c r="N8" s="6">
        <v>1960</v>
      </c>
      <c r="O8" s="6">
        <v>0</v>
      </c>
      <c r="P8" s="6">
        <v>468.24</v>
      </c>
      <c r="Q8" s="6">
        <v>0</v>
      </c>
      <c r="R8" s="6"/>
      <c r="S8" s="6">
        <f>SUM(G8:R8)</f>
        <v>61297.67</v>
      </c>
      <c r="T8" s="7">
        <v>15530.59</v>
      </c>
      <c r="U8" s="6">
        <f>S8-T8-V8-Y8-W8-X8</f>
        <v>33201.05</v>
      </c>
      <c r="V8" s="6">
        <v>11033.58</v>
      </c>
      <c r="W8" s="6">
        <v>521.03</v>
      </c>
      <c r="X8" s="6">
        <v>91.95</v>
      </c>
      <c r="Y8" s="7">
        <v>919.47</v>
      </c>
      <c r="Z8" s="6">
        <f>T8+U8+V8+W8+X8+Y8</f>
        <v>61297.67</v>
      </c>
      <c r="AA8" s="10"/>
    </row>
    <row r="9" spans="1:27" ht="48" customHeight="1">
      <c r="A9" s="2">
        <v>3</v>
      </c>
      <c r="B9" s="25" t="s">
        <v>19</v>
      </c>
      <c r="C9" s="26"/>
      <c r="D9" s="2" t="s">
        <v>21</v>
      </c>
      <c r="E9" s="29">
        <v>22</v>
      </c>
      <c r="F9" s="30"/>
      <c r="G9" s="6">
        <v>9800</v>
      </c>
      <c r="H9" s="6">
        <v>500</v>
      </c>
      <c r="I9" s="6">
        <v>588</v>
      </c>
      <c r="J9" s="6">
        <v>41650</v>
      </c>
      <c r="K9" s="6">
        <v>0</v>
      </c>
      <c r="L9" s="6">
        <v>0</v>
      </c>
      <c r="M9" s="6">
        <v>0</v>
      </c>
      <c r="N9" s="6">
        <v>1960</v>
      </c>
      <c r="O9" s="6">
        <v>0</v>
      </c>
      <c r="P9" s="6">
        <v>542.17</v>
      </c>
      <c r="Q9" s="6">
        <v>0</v>
      </c>
      <c r="R9" s="6"/>
      <c r="S9" s="6">
        <f>SUM(G9:R9)</f>
        <v>55040.17</v>
      </c>
      <c r="T9" s="7">
        <v>12000</v>
      </c>
      <c r="U9" s="6">
        <f>S9-T9-V9-Y9-W9-X9</f>
        <v>31756.940000000002</v>
      </c>
      <c r="V9" s="6">
        <v>9907.23</v>
      </c>
      <c r="W9" s="6">
        <v>467.84</v>
      </c>
      <c r="X9" s="6">
        <v>82.56</v>
      </c>
      <c r="Y9" s="7">
        <v>825.6</v>
      </c>
      <c r="Z9" s="6">
        <f>T9+U9+V9+W9+X9+Y9</f>
        <v>55040.16999999999</v>
      </c>
      <c r="AA9" s="10"/>
    </row>
    <row r="10" spans="1:27" ht="23.25" customHeight="1">
      <c r="A10" s="20" t="s">
        <v>15</v>
      </c>
      <c r="B10" s="21"/>
      <c r="C10" s="21"/>
      <c r="D10" s="22"/>
      <c r="E10" s="23"/>
      <c r="F10" s="24"/>
      <c r="G10" s="8">
        <f>SUM(G7:G9)</f>
        <v>29463.64</v>
      </c>
      <c r="H10" s="8">
        <f aca="true" t="shared" si="0" ref="H10:Z10">SUM(H7:H9)</f>
        <v>1604.55</v>
      </c>
      <c r="I10" s="8">
        <f t="shared" si="0"/>
        <v>4306.91</v>
      </c>
      <c r="J10" s="8">
        <f t="shared" si="0"/>
        <v>111195</v>
      </c>
      <c r="K10" s="8">
        <f t="shared" si="0"/>
        <v>1966.3600000000001</v>
      </c>
      <c r="L10" s="8">
        <f t="shared" si="0"/>
        <v>13322.97</v>
      </c>
      <c r="M10" s="8">
        <f>SUM(M7:M9)</f>
        <v>50685.82</v>
      </c>
      <c r="N10" s="8">
        <f t="shared" si="0"/>
        <v>3920</v>
      </c>
      <c r="O10" s="8">
        <f t="shared" si="0"/>
        <v>0</v>
      </c>
      <c r="P10" s="8">
        <f t="shared" si="0"/>
        <v>1552.58</v>
      </c>
      <c r="Q10" s="8">
        <f t="shared" si="0"/>
        <v>0</v>
      </c>
      <c r="R10" s="8">
        <f t="shared" si="0"/>
        <v>0</v>
      </c>
      <c r="S10" s="8">
        <f t="shared" si="0"/>
        <v>218017.83000000002</v>
      </c>
      <c r="T10" s="8">
        <f t="shared" si="0"/>
        <v>42330.59</v>
      </c>
      <c r="U10" s="8">
        <f>SUM(U7:U9)</f>
        <v>131066.34000000001</v>
      </c>
      <c r="V10" s="8">
        <f t="shared" si="0"/>
        <v>39243.21000000001</v>
      </c>
      <c r="W10" s="8">
        <f t="shared" si="0"/>
        <v>1779.99</v>
      </c>
      <c r="X10" s="8">
        <f t="shared" si="0"/>
        <v>327.43</v>
      </c>
      <c r="Y10" s="9">
        <f t="shared" si="0"/>
        <v>3270.27</v>
      </c>
      <c r="Z10" s="8">
        <f t="shared" si="0"/>
        <v>218017.82999999996</v>
      </c>
      <c r="AA10" s="10"/>
    </row>
    <row r="11" ht="9.75" customHeight="1"/>
  </sheetData>
  <sheetProtection/>
  <mergeCells count="15">
    <mergeCell ref="A10:D10"/>
    <mergeCell ref="E10:F10"/>
    <mergeCell ref="B7:C7"/>
    <mergeCell ref="E7:F7"/>
    <mergeCell ref="B8:C8"/>
    <mergeCell ref="E8:F8"/>
    <mergeCell ref="B9:C9"/>
    <mergeCell ref="E9:F9"/>
    <mergeCell ref="A1:P1"/>
    <mergeCell ref="C2:Y2"/>
    <mergeCell ref="F3:T3"/>
    <mergeCell ref="B4:Y4"/>
    <mergeCell ref="A5:B5"/>
    <mergeCell ref="B6:C6"/>
    <mergeCell ref="E6:F6"/>
  </mergeCells>
  <printOptions/>
  <pageMargins left="0.1968503937007874" right="0.1968503937007874" top="0" bottom="0" header="0.35433070866141736" footer="0.31496062992125984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GB_BUH</cp:lastModifiedBy>
  <cp:lastPrinted>2022-01-04T10:13:34Z</cp:lastPrinted>
  <dcterms:created xsi:type="dcterms:W3CDTF">2021-12-21T12:21:16Z</dcterms:created>
  <dcterms:modified xsi:type="dcterms:W3CDTF">2023-01-03T12:23:05Z</dcterms:modified>
  <cp:category/>
  <cp:version/>
  <cp:contentType/>
  <cp:contentStatus/>
</cp:coreProperties>
</file>